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6\"/>
    </mc:Choice>
  </mc:AlternateContent>
  <bookViews>
    <workbookView xWindow="0" yWindow="0" windowWidth="28800" windowHeight="1161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J184" i="1"/>
  <c r="J195" i="1" s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I165" i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J146" i="1"/>
  <c r="I146" i="1"/>
  <c r="H146" i="1"/>
  <c r="G146" i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J127" i="1"/>
  <c r="J138" i="1" s="1"/>
  <c r="I127" i="1"/>
  <c r="H127" i="1"/>
  <c r="G127" i="1"/>
  <c r="F127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I108" i="1"/>
  <c r="H108" i="1"/>
  <c r="G108" i="1"/>
  <c r="F108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J70" i="1"/>
  <c r="J81" i="1" s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L195" i="1" l="1"/>
  <c r="L138" i="1"/>
  <c r="L81" i="1"/>
  <c r="L24" i="1"/>
  <c r="H157" i="1"/>
  <c r="I157" i="1"/>
  <c r="G157" i="1"/>
  <c r="I100" i="1"/>
  <c r="G100" i="1"/>
  <c r="H100" i="1"/>
  <c r="I43" i="1"/>
  <c r="H81" i="1"/>
  <c r="H138" i="1"/>
  <c r="J24" i="1"/>
  <c r="H24" i="1"/>
  <c r="L43" i="1"/>
  <c r="G62" i="1"/>
  <c r="L100" i="1"/>
  <c r="G119" i="1"/>
  <c r="L157" i="1"/>
  <c r="G176" i="1"/>
  <c r="H62" i="1"/>
  <c r="H119" i="1"/>
  <c r="H176" i="1"/>
  <c r="J100" i="1"/>
  <c r="I119" i="1"/>
  <c r="I176" i="1"/>
  <c r="F81" i="1"/>
  <c r="F138" i="1"/>
  <c r="F195" i="1"/>
  <c r="G24" i="1"/>
  <c r="L62" i="1"/>
  <c r="G81" i="1"/>
  <c r="L119" i="1"/>
  <c r="G138" i="1"/>
  <c r="L176" i="1"/>
  <c r="G195" i="1"/>
  <c r="F62" i="1"/>
  <c r="F119" i="1"/>
  <c r="F176" i="1"/>
  <c r="F24" i="1"/>
  <c r="J62" i="1"/>
  <c r="J119" i="1"/>
  <c r="J176" i="1"/>
  <c r="H195" i="1"/>
  <c r="J43" i="1"/>
  <c r="J157" i="1"/>
  <c r="I62" i="1"/>
  <c r="I24" i="1"/>
  <c r="I81" i="1"/>
  <c r="I138" i="1"/>
  <c r="I195" i="1"/>
  <c r="H196" i="1" l="1"/>
  <c r="F196" i="1"/>
  <c r="J196" i="1"/>
  <c r="L196" i="1"/>
  <c r="G196" i="1"/>
  <c r="I196" i="1"/>
</calcChain>
</file>

<file path=xl/sharedStrings.xml><?xml version="1.0" encoding="utf-8"?>
<sst xmlns="http://schemas.openxmlformats.org/spreadsheetml/2006/main" count="306" uniqueCount="114">
  <si>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</si>
  <si>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</si>
  <si>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</si>
  <si>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</si>
  <si>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</si>
  <si>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</si>
  <si>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</si>
  <si>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</si>
  <si>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</si>
  <si>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</si>
  <si>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</si>
  <si>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</si>
  <si>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</si>
  <si>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</si>
  <si>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</si>
  <si>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</si>
  <si>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</si>
  <si>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</si>
  <si>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</si>
  <si>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</si>
  <si>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</si>
  <si>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</si>
  <si>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</si>
  <si>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</si>
  <si>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</si>
  <si>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</si>
  <si>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</si>
  <si>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</si>
  <si>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</si>
  <si>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</si>
  <si>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</si>
  <si>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</si>
  <si>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</si>
  <si>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</si>
  <si>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</si>
  <si>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</si>
  <si>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</si>
  <si>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</si>
  <si>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</si>
  <si>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МКОУ СОШ № 9 Чулымского района</t>
  </si>
  <si>
    <t>директор</t>
  </si>
  <si>
    <t>Дикова Н.Б.</t>
  </si>
  <si>
    <t>Суп картофельный с макаронными изделиями</t>
  </si>
  <si>
    <t>54-7с</t>
  </si>
  <si>
    <t>Капуста тушеная с мясом</t>
  </si>
  <si>
    <t>54-10м</t>
  </si>
  <si>
    <t>Рис отварной</t>
  </si>
  <si>
    <t>64-6с</t>
  </si>
  <si>
    <t>Компот из смеси сухофруктов</t>
  </si>
  <si>
    <t>54-1хн</t>
  </si>
  <si>
    <t>Хлеб ржано-пшеничный</t>
  </si>
  <si>
    <t>Пром.</t>
  </si>
  <si>
    <t>Мандарин</t>
  </si>
  <si>
    <t>Помидор в нарезке</t>
  </si>
  <si>
    <t>54-3з</t>
  </si>
  <si>
    <t>Рассольник домашний</t>
  </si>
  <si>
    <t>54-4с</t>
  </si>
  <si>
    <t>Фрикадельки из говядины</t>
  </si>
  <si>
    <t>54-29м</t>
  </si>
  <si>
    <t>Каша гречневая рассыпчатая</t>
  </si>
  <si>
    <t>54-4г</t>
  </si>
  <si>
    <t>Компот из кураги</t>
  </si>
  <si>
    <t>54-2хн</t>
  </si>
  <si>
    <t>Перец болгарский в нарезке</t>
  </si>
  <si>
    <t>54-4з</t>
  </si>
  <si>
    <t>Суп крестьянский с крупой (крупа перловая)</t>
  </si>
  <si>
    <t>54-10</t>
  </si>
  <si>
    <t>Рыба, запеченная в сметанном соусе (минтай)</t>
  </si>
  <si>
    <t>54-9р-2</t>
  </si>
  <si>
    <t>Картофельное пюре</t>
  </si>
  <si>
    <t>54-11г</t>
  </si>
  <si>
    <t>Компот из чернослива</t>
  </si>
  <si>
    <t>54-3хн</t>
  </si>
  <si>
    <t>Орурец в нарезке</t>
  </si>
  <si>
    <t>54-2з</t>
  </si>
  <si>
    <t>Борщ с капустой и картофелем со сметаной</t>
  </si>
  <si>
    <t>54-2с</t>
  </si>
  <si>
    <t>Котлеты домашние</t>
  </si>
  <si>
    <t>П/Ф</t>
  </si>
  <si>
    <t>Макароны отварные</t>
  </si>
  <si>
    <t>54-1г</t>
  </si>
  <si>
    <t>Кисель из смородины</t>
  </si>
  <si>
    <t>54-23хн</t>
  </si>
  <si>
    <t>Щи из свежей капусты со сметаной</t>
  </si>
  <si>
    <t>54-1с</t>
  </si>
  <si>
    <t>Биточек из говядины</t>
  </si>
  <si>
    <t>54-6м</t>
  </si>
  <si>
    <t>Макароны отварные с сыром</t>
  </si>
  <si>
    <t>54-3г</t>
  </si>
  <si>
    <t>Компот из клюквы</t>
  </si>
  <si>
    <t>54-12хн</t>
  </si>
  <si>
    <t>Суп картофельный с макаронами</t>
  </si>
  <si>
    <t>54-24с</t>
  </si>
  <si>
    <t>Запеканка из творога</t>
  </si>
  <si>
    <t>54-1т</t>
  </si>
  <si>
    <t>Огурец в нарезке</t>
  </si>
  <si>
    <t>Рассольник Ленинградский</t>
  </si>
  <si>
    <t>54-3с</t>
  </si>
  <si>
    <t>Гуляш из говядины</t>
  </si>
  <si>
    <t>54-2м</t>
  </si>
  <si>
    <t>Суп с рыбными консервами</t>
  </si>
  <si>
    <t>54-12с</t>
  </si>
  <si>
    <t>Голубцы ленивые</t>
  </si>
  <si>
    <t>54-3м</t>
  </si>
  <si>
    <t>Кисель из клюквы</t>
  </si>
  <si>
    <t>54-25хн</t>
  </si>
  <si>
    <t>Соус сметанный натуральный</t>
  </si>
  <si>
    <t>54-4соус</t>
  </si>
  <si>
    <t>Котлеты куриные</t>
  </si>
  <si>
    <t>Каша перловая рассыпчатая</t>
  </si>
  <si>
    <t>54-5г</t>
  </si>
  <si>
    <t>Компот из изюма</t>
  </si>
  <si>
    <t>54-4хн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</si>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</sst>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2" fontId="2" fillId="0" borderId="10" xfId="0" applyNumberFormat="1" applyFont="1" applyBorder="1" applyAlignment="1">
      <alignment horizontal="center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96"/>
  <sheetViews>
    <sheetView tabSelected="1" workbookViewId="0">
      <pane xSplit="4" ySplit="5" topLeftCell="E153" activePane="bottomRight" state="frozen"/>
      <selection pane="topRight" activeCell="E1" sqref="E1"/>
      <selection pane="bottomLeft" activeCell="A6" sqref="A6"/>
      <selection pane="bottomRight" activeCell="F16" sqref="F16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2" t="s">
        <v>39</v>
      </c>
      <c r="D1" s="53"/>
      <c r="E1" s="53"/>
      <c r="F1" s="12" t="s">
        <v>16</v>
      </c>
      <c r="G1" s="2" t="s">
        <v>17</v>
      </c>
      <c r="H1" s="54" t="s">
        <v>40</v>
      </c>
      <c r="I1" s="54"/>
      <c r="J1" s="54"/>
      <c r="K1" s="54"/>
    </row>
    <row r="2" spans="1:12" ht="18" x14ac:dyDescent="0.2">
      <c r="A2" s="35" t="s">
        <v>6</v>
      </c>
      <c r="C2" s="2"/>
      <c r="G2" s="2" t="s">
        <v>18</v>
      </c>
      <c r="H2" s="54" t="s">
        <v>41</v>
      </c>
      <c r="I2" s="54"/>
      <c r="J2" s="54"/>
      <c r="K2" s="54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5" x14ac:dyDescent="0.2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 x14ac:dyDescent="0.25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5" x14ac:dyDescent="0.25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 t="s">
        <v>42</v>
      </c>
      <c r="F15" s="43">
        <v>250</v>
      </c>
      <c r="G15" s="43">
        <v>6.5</v>
      </c>
      <c r="H15" s="43">
        <v>3.5</v>
      </c>
      <c r="I15" s="43">
        <v>23.1</v>
      </c>
      <c r="J15" s="43">
        <v>149.5</v>
      </c>
      <c r="K15" s="44" t="s">
        <v>43</v>
      </c>
      <c r="L15" s="43">
        <v>15</v>
      </c>
    </row>
    <row r="16" spans="1:12" ht="15" x14ac:dyDescent="0.25">
      <c r="A16" s="23"/>
      <c r="B16" s="15"/>
      <c r="C16" s="11"/>
      <c r="D16" s="7" t="s">
        <v>28</v>
      </c>
      <c r="E16" s="42" t="s">
        <v>44</v>
      </c>
      <c r="F16" s="43">
        <v>90</v>
      </c>
      <c r="G16" s="43">
        <v>8.8000000000000007</v>
      </c>
      <c r="H16" s="43">
        <v>8.8000000000000007</v>
      </c>
      <c r="I16" s="43">
        <v>5.3</v>
      </c>
      <c r="J16" s="43">
        <v>135.80000000000001</v>
      </c>
      <c r="K16" s="44" t="s">
        <v>45</v>
      </c>
      <c r="L16" s="43">
        <v>27</v>
      </c>
    </row>
    <row r="17" spans="1:12" ht="15" x14ac:dyDescent="0.25">
      <c r="A17" s="23"/>
      <c r="B17" s="15"/>
      <c r="C17" s="11"/>
      <c r="D17" s="7" t="s">
        <v>29</v>
      </c>
      <c r="E17" s="42" t="s">
        <v>46</v>
      </c>
      <c r="F17" s="43">
        <v>200</v>
      </c>
      <c r="G17" s="43">
        <v>4.8</v>
      </c>
      <c r="H17" s="43">
        <v>6.4</v>
      </c>
      <c r="I17" s="43">
        <v>48.6</v>
      </c>
      <c r="J17" s="43">
        <v>271.39999999999998</v>
      </c>
      <c r="K17" s="44" t="s">
        <v>47</v>
      </c>
      <c r="L17" s="43">
        <v>9</v>
      </c>
    </row>
    <row r="18" spans="1:12" ht="15" x14ac:dyDescent="0.25">
      <c r="A18" s="23"/>
      <c r="B18" s="15"/>
      <c r="C18" s="11"/>
      <c r="D18" s="7" t="s">
        <v>30</v>
      </c>
      <c r="E18" s="42" t="s">
        <v>48</v>
      </c>
      <c r="F18" s="43">
        <v>200</v>
      </c>
      <c r="G18" s="43">
        <v>0.5</v>
      </c>
      <c r="H18" s="43">
        <v>0</v>
      </c>
      <c r="I18" s="43">
        <v>19.8</v>
      </c>
      <c r="J18" s="43">
        <v>81</v>
      </c>
      <c r="K18" s="44" t="s">
        <v>49</v>
      </c>
      <c r="L18" s="43">
        <v>10</v>
      </c>
    </row>
    <row r="19" spans="1:12" ht="15" x14ac:dyDescent="0.2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32</v>
      </c>
      <c r="E20" s="42" t="s">
        <v>50</v>
      </c>
      <c r="F20" s="43">
        <v>80</v>
      </c>
      <c r="G20" s="43">
        <v>5.3</v>
      </c>
      <c r="H20" s="43">
        <v>1</v>
      </c>
      <c r="I20" s="43">
        <v>31.7</v>
      </c>
      <c r="J20" s="43">
        <v>156.5</v>
      </c>
      <c r="K20" s="44" t="s">
        <v>51</v>
      </c>
      <c r="L20" s="43">
        <v>5</v>
      </c>
    </row>
    <row r="21" spans="1:12" ht="15" x14ac:dyDescent="0.25">
      <c r="A21" s="23"/>
      <c r="B21" s="15"/>
      <c r="C21" s="11"/>
      <c r="D21" s="6"/>
      <c r="E21" s="42" t="s">
        <v>52</v>
      </c>
      <c r="F21" s="43">
        <v>100</v>
      </c>
      <c r="G21" s="43">
        <v>0.8</v>
      </c>
      <c r="H21" s="43">
        <v>0.2</v>
      </c>
      <c r="I21" s="43">
        <v>7.5</v>
      </c>
      <c r="J21" s="43">
        <v>35</v>
      </c>
      <c r="K21" s="44" t="s">
        <v>51</v>
      </c>
      <c r="L21" s="43">
        <v>25</v>
      </c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920</v>
      </c>
      <c r="G23" s="19">
        <f t="shared" ref="G23:J23" si="2">SUM(G14:G22)</f>
        <v>26.700000000000003</v>
      </c>
      <c r="H23" s="19">
        <f t="shared" si="2"/>
        <v>19.900000000000002</v>
      </c>
      <c r="I23" s="19">
        <f t="shared" si="2"/>
        <v>136</v>
      </c>
      <c r="J23" s="19">
        <f t="shared" si="2"/>
        <v>829.2</v>
      </c>
      <c r="K23" s="25"/>
      <c r="L23" s="19">
        <f t="shared" ref="L23" si="3">SUM(L14:L22)</f>
        <v>91</v>
      </c>
    </row>
    <row r="24" spans="1:12" ht="15" x14ac:dyDescent="0.2">
      <c r="A24" s="29">
        <f>A6</f>
        <v>1</v>
      </c>
      <c r="B24" s="30">
        <f>B6</f>
        <v>1</v>
      </c>
      <c r="C24" s="55" t="s">
        <v>4</v>
      </c>
      <c r="D24" s="56"/>
      <c r="E24" s="31"/>
      <c r="F24" s="32">
        <f>F13+F23</f>
        <v>920</v>
      </c>
      <c r="G24" s="32">
        <f t="shared" ref="G24:J24" si="4">G13+G23</f>
        <v>26.700000000000003</v>
      </c>
      <c r="H24" s="32">
        <f t="shared" si="4"/>
        <v>19.900000000000002</v>
      </c>
      <c r="I24" s="32">
        <f t="shared" si="4"/>
        <v>136</v>
      </c>
      <c r="J24" s="32">
        <f t="shared" si="4"/>
        <v>829.2</v>
      </c>
      <c r="K24" s="32"/>
      <c r="L24" s="32">
        <f t="shared" ref="L24" si="5">L13+L23</f>
        <v>91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5" x14ac:dyDescent="0.25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6">SUM(G25:G31)</f>
        <v>0</v>
      </c>
      <c r="H32" s="19">
        <f t="shared" ref="H32" si="7">SUM(H25:H31)</f>
        <v>0</v>
      </c>
      <c r="I32" s="19">
        <f t="shared" ref="I32" si="8">SUM(I25:I31)</f>
        <v>0</v>
      </c>
      <c r="J32" s="19">
        <f t="shared" ref="J32:L32" si="9">SUM(J25:J31)</f>
        <v>0</v>
      </c>
      <c r="K32" s="25"/>
      <c r="L32" s="19">
        <f t="shared" si="9"/>
        <v>0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53</v>
      </c>
      <c r="F33" s="43">
        <v>60</v>
      </c>
      <c r="G33" s="43">
        <v>0.7</v>
      </c>
      <c r="H33" s="43">
        <v>0.1</v>
      </c>
      <c r="I33" s="43">
        <v>2.2999999999999998</v>
      </c>
      <c r="J33" s="43">
        <v>12.8</v>
      </c>
      <c r="K33" s="44" t="s">
        <v>54</v>
      </c>
      <c r="L33" s="43">
        <v>10</v>
      </c>
    </row>
    <row r="34" spans="1:12" ht="15" x14ac:dyDescent="0.25">
      <c r="A34" s="14"/>
      <c r="B34" s="15"/>
      <c r="C34" s="11"/>
      <c r="D34" s="7" t="s">
        <v>27</v>
      </c>
      <c r="E34" s="42" t="s">
        <v>55</v>
      </c>
      <c r="F34" s="43">
        <v>250</v>
      </c>
      <c r="G34" s="43">
        <v>5.7</v>
      </c>
      <c r="H34" s="43">
        <v>7.1</v>
      </c>
      <c r="I34" s="43">
        <v>14.5</v>
      </c>
      <c r="J34" s="43">
        <v>145.1</v>
      </c>
      <c r="K34" s="44" t="s">
        <v>56</v>
      </c>
      <c r="L34" s="43">
        <v>15</v>
      </c>
    </row>
    <row r="35" spans="1:12" ht="15" x14ac:dyDescent="0.25">
      <c r="A35" s="14"/>
      <c r="B35" s="15"/>
      <c r="C35" s="11"/>
      <c r="D35" s="7" t="s">
        <v>28</v>
      </c>
      <c r="E35" s="42" t="s">
        <v>57</v>
      </c>
      <c r="F35" s="43">
        <v>90</v>
      </c>
      <c r="G35" s="43">
        <v>12.3</v>
      </c>
      <c r="H35" s="43">
        <v>10.9</v>
      </c>
      <c r="I35" s="43">
        <v>6.1</v>
      </c>
      <c r="J35" s="43">
        <v>172</v>
      </c>
      <c r="K35" s="44" t="s">
        <v>58</v>
      </c>
      <c r="L35" s="43">
        <v>30</v>
      </c>
    </row>
    <row r="36" spans="1:12" ht="15" x14ac:dyDescent="0.25">
      <c r="A36" s="14"/>
      <c r="B36" s="15"/>
      <c r="C36" s="11"/>
      <c r="D36" s="7" t="s">
        <v>29</v>
      </c>
      <c r="E36" s="42" t="s">
        <v>59</v>
      </c>
      <c r="F36" s="43">
        <v>200</v>
      </c>
      <c r="G36" s="43">
        <v>11</v>
      </c>
      <c r="H36" s="43">
        <v>8.5</v>
      </c>
      <c r="I36" s="43">
        <v>47.9</v>
      </c>
      <c r="J36" s="43">
        <v>311.60000000000002</v>
      </c>
      <c r="K36" s="44" t="s">
        <v>60</v>
      </c>
      <c r="L36" s="43">
        <v>10</v>
      </c>
    </row>
    <row r="37" spans="1:12" ht="15" x14ac:dyDescent="0.25">
      <c r="A37" s="14"/>
      <c r="B37" s="15"/>
      <c r="C37" s="11"/>
      <c r="D37" s="7" t="s">
        <v>30</v>
      </c>
      <c r="E37" s="42" t="s">
        <v>61</v>
      </c>
      <c r="F37" s="43">
        <v>200</v>
      </c>
      <c r="G37" s="43">
        <v>1</v>
      </c>
      <c r="H37" s="43">
        <v>0.1</v>
      </c>
      <c r="I37" s="43">
        <v>15.6</v>
      </c>
      <c r="J37" s="43">
        <v>66.900000000000006</v>
      </c>
      <c r="K37" s="44" t="s">
        <v>62</v>
      </c>
      <c r="L37" s="43">
        <v>14</v>
      </c>
    </row>
    <row r="38" spans="1:12" ht="15" x14ac:dyDescent="0.2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32</v>
      </c>
      <c r="E39" s="42" t="s">
        <v>50</v>
      </c>
      <c r="F39" s="43">
        <v>80</v>
      </c>
      <c r="G39" s="43">
        <v>5.3</v>
      </c>
      <c r="H39" s="43">
        <v>1</v>
      </c>
      <c r="I39" s="43">
        <v>31.7</v>
      </c>
      <c r="J39" s="43">
        <v>156.5</v>
      </c>
      <c r="K39" s="44" t="s">
        <v>51</v>
      </c>
      <c r="L39" s="43">
        <v>5</v>
      </c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880</v>
      </c>
      <c r="G42" s="19">
        <f t="shared" ref="G42" si="10">SUM(G33:G41)</f>
        <v>36</v>
      </c>
      <c r="H42" s="19">
        <f t="shared" ref="H42" si="11">SUM(H33:H41)</f>
        <v>27.700000000000003</v>
      </c>
      <c r="I42" s="19">
        <f t="shared" ref="I42" si="12">SUM(I33:I41)</f>
        <v>118.1</v>
      </c>
      <c r="J42" s="19">
        <f t="shared" ref="J42:L42" si="13">SUM(J33:J41)</f>
        <v>864.9</v>
      </c>
      <c r="K42" s="25"/>
      <c r="L42" s="19">
        <f t="shared" si="13"/>
        <v>84</v>
      </c>
    </row>
    <row r="43" spans="1:12" ht="15.75" customHeight="1" x14ac:dyDescent="0.2">
      <c r="A43" s="33">
        <f>A25</f>
        <v>1</v>
      </c>
      <c r="B43" s="33">
        <f>B25</f>
        <v>2</v>
      </c>
      <c r="C43" s="55" t="s">
        <v>4</v>
      </c>
      <c r="D43" s="56"/>
      <c r="E43" s="31"/>
      <c r="F43" s="32">
        <f>F32+F42</f>
        <v>880</v>
      </c>
      <c r="G43" s="32">
        <f t="shared" ref="G43" si="14">G32+G42</f>
        <v>36</v>
      </c>
      <c r="H43" s="32">
        <f t="shared" ref="H43" si="15">H32+H42</f>
        <v>27.700000000000003</v>
      </c>
      <c r="I43" s="32">
        <f t="shared" ref="I43" si="16">I32+I42</f>
        <v>118.1</v>
      </c>
      <c r="J43" s="32">
        <f t="shared" ref="J43:L43" si="17">J32+J42</f>
        <v>864.9</v>
      </c>
      <c r="K43" s="32"/>
      <c r="L43" s="32">
        <f t="shared" si="17"/>
        <v>84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5" x14ac:dyDescent="0.25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" si="18">SUM(G44:G50)</f>
        <v>0</v>
      </c>
      <c r="H51" s="19">
        <f t="shared" ref="H51" si="19">SUM(H44:H50)</f>
        <v>0</v>
      </c>
      <c r="I51" s="19">
        <f t="shared" ref="I51" si="20">SUM(I44:I50)</f>
        <v>0</v>
      </c>
      <c r="J51" s="19">
        <f t="shared" ref="J51:L51" si="21">SUM(J44:J50)</f>
        <v>0</v>
      </c>
      <c r="K51" s="25"/>
      <c r="L51" s="19">
        <f t="shared" si="21"/>
        <v>0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63</v>
      </c>
      <c r="F52" s="43">
        <v>60</v>
      </c>
      <c r="G52" s="43">
        <v>0.8</v>
      </c>
      <c r="H52" s="43">
        <v>0.1</v>
      </c>
      <c r="I52" s="43">
        <v>2.9</v>
      </c>
      <c r="J52" s="43">
        <v>15.4</v>
      </c>
      <c r="K52" s="44" t="s">
        <v>64</v>
      </c>
      <c r="L52" s="43">
        <v>10</v>
      </c>
    </row>
    <row r="53" spans="1:12" ht="15" x14ac:dyDescent="0.25">
      <c r="A53" s="23"/>
      <c r="B53" s="15"/>
      <c r="C53" s="11"/>
      <c r="D53" s="7" t="s">
        <v>27</v>
      </c>
      <c r="E53" s="42" t="s">
        <v>65</v>
      </c>
      <c r="F53" s="43">
        <v>250</v>
      </c>
      <c r="G53" s="43">
        <v>6.4</v>
      </c>
      <c r="H53" s="43">
        <v>7.2</v>
      </c>
      <c r="I53" s="43">
        <v>13.5</v>
      </c>
      <c r="J53" s="43">
        <v>144.5</v>
      </c>
      <c r="K53" s="44" t="s">
        <v>66</v>
      </c>
      <c r="L53" s="43">
        <v>15</v>
      </c>
    </row>
    <row r="54" spans="1:12" ht="15" x14ac:dyDescent="0.25">
      <c r="A54" s="23"/>
      <c r="B54" s="15"/>
      <c r="C54" s="11"/>
      <c r="D54" s="7" t="s">
        <v>28</v>
      </c>
      <c r="E54" s="42" t="s">
        <v>67</v>
      </c>
      <c r="F54" s="43">
        <v>90</v>
      </c>
      <c r="G54" s="43">
        <v>17.100000000000001</v>
      </c>
      <c r="H54" s="43">
        <v>19.8</v>
      </c>
      <c r="I54" s="43">
        <v>5</v>
      </c>
      <c r="J54" s="43">
        <v>266.10000000000002</v>
      </c>
      <c r="K54" s="44" t="s">
        <v>68</v>
      </c>
      <c r="L54" s="43">
        <v>32</v>
      </c>
    </row>
    <row r="55" spans="1:12" ht="15" x14ac:dyDescent="0.25">
      <c r="A55" s="23"/>
      <c r="B55" s="15"/>
      <c r="C55" s="11"/>
      <c r="D55" s="7" t="s">
        <v>29</v>
      </c>
      <c r="E55" s="42" t="s">
        <v>69</v>
      </c>
      <c r="F55" s="43">
        <v>200</v>
      </c>
      <c r="G55" s="43">
        <v>4.0999999999999996</v>
      </c>
      <c r="H55" s="43">
        <v>7.1</v>
      </c>
      <c r="I55" s="43">
        <v>26.4</v>
      </c>
      <c r="J55" s="43">
        <v>185.8</v>
      </c>
      <c r="K55" s="44" t="s">
        <v>70</v>
      </c>
      <c r="L55" s="43">
        <v>11</v>
      </c>
    </row>
    <row r="56" spans="1:12" ht="15" x14ac:dyDescent="0.25">
      <c r="A56" s="23"/>
      <c r="B56" s="15"/>
      <c r="C56" s="11"/>
      <c r="D56" s="7" t="s">
        <v>30</v>
      </c>
      <c r="E56" s="42" t="s">
        <v>71</v>
      </c>
      <c r="F56" s="43">
        <v>200</v>
      </c>
      <c r="G56" s="43">
        <v>0.5</v>
      </c>
      <c r="H56" s="43">
        <v>0.2</v>
      </c>
      <c r="I56" s="43">
        <v>19.399999999999999</v>
      </c>
      <c r="J56" s="43">
        <v>81.3</v>
      </c>
      <c r="K56" s="44" t="s">
        <v>72</v>
      </c>
      <c r="L56" s="43">
        <v>15</v>
      </c>
    </row>
    <row r="57" spans="1:12" ht="15" x14ac:dyDescent="0.2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32</v>
      </c>
      <c r="E58" s="42" t="s">
        <v>50</v>
      </c>
      <c r="F58" s="43">
        <v>80</v>
      </c>
      <c r="G58" s="43">
        <v>5.3</v>
      </c>
      <c r="H58" s="43">
        <v>1</v>
      </c>
      <c r="I58" s="43">
        <v>31.7</v>
      </c>
      <c r="J58" s="43">
        <v>156.5</v>
      </c>
      <c r="K58" s="44" t="s">
        <v>51</v>
      </c>
      <c r="L58" s="43">
        <v>5</v>
      </c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880</v>
      </c>
      <c r="G61" s="19">
        <f t="shared" ref="G61" si="22">SUM(G52:G60)</f>
        <v>34.199999999999996</v>
      </c>
      <c r="H61" s="19">
        <f t="shared" ref="H61" si="23">SUM(H52:H60)</f>
        <v>35.400000000000006</v>
      </c>
      <c r="I61" s="19">
        <f t="shared" ref="I61" si="24">SUM(I52:I60)</f>
        <v>98.899999999999991</v>
      </c>
      <c r="J61" s="19">
        <f t="shared" ref="J61:L61" si="25">SUM(J52:J60)</f>
        <v>849.59999999999991</v>
      </c>
      <c r="K61" s="25"/>
      <c r="L61" s="19">
        <f t="shared" si="25"/>
        <v>88</v>
      </c>
    </row>
    <row r="62" spans="1:12" ht="15.75" customHeight="1" x14ac:dyDescent="0.2">
      <c r="A62" s="29">
        <f>A44</f>
        <v>1</v>
      </c>
      <c r="B62" s="30">
        <f>B44</f>
        <v>3</v>
      </c>
      <c r="C62" s="55" t="s">
        <v>4</v>
      </c>
      <c r="D62" s="56"/>
      <c r="E62" s="31"/>
      <c r="F62" s="32">
        <f>F51+F61</f>
        <v>880</v>
      </c>
      <c r="G62" s="32">
        <f t="shared" ref="G62" si="26">G51+G61</f>
        <v>34.199999999999996</v>
      </c>
      <c r="H62" s="32">
        <f t="shared" ref="H62" si="27">H51+H61</f>
        <v>35.400000000000006</v>
      </c>
      <c r="I62" s="32">
        <f t="shared" ref="I62" si="28">I51+I61</f>
        <v>98.899999999999991</v>
      </c>
      <c r="J62" s="32">
        <f t="shared" ref="J62:L62" si="29">J51+J61</f>
        <v>849.59999999999991</v>
      </c>
      <c r="K62" s="32"/>
      <c r="L62" s="32">
        <f t="shared" si="29"/>
        <v>88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5" x14ac:dyDescent="0.25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" si="30">SUM(G63:G69)</f>
        <v>0</v>
      </c>
      <c r="H70" s="19">
        <f t="shared" ref="H70" si="31">SUM(H63:H69)</f>
        <v>0</v>
      </c>
      <c r="I70" s="19">
        <f t="shared" ref="I70" si="32">SUM(I63:I69)</f>
        <v>0</v>
      </c>
      <c r="J70" s="19">
        <f t="shared" ref="J70:L70" si="33">SUM(J63:J69)</f>
        <v>0</v>
      </c>
      <c r="K70" s="25"/>
      <c r="L70" s="19">
        <f t="shared" si="33"/>
        <v>0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73</v>
      </c>
      <c r="F71" s="43">
        <v>60</v>
      </c>
      <c r="G71" s="43">
        <v>0.5</v>
      </c>
      <c r="H71" s="43">
        <v>0.1</v>
      </c>
      <c r="I71" s="43">
        <v>1.5</v>
      </c>
      <c r="J71" s="43">
        <v>8.5</v>
      </c>
      <c r="K71" s="44" t="s">
        <v>74</v>
      </c>
      <c r="L71" s="43">
        <v>10</v>
      </c>
    </row>
    <row r="72" spans="1:12" ht="15" x14ac:dyDescent="0.25">
      <c r="A72" s="23"/>
      <c r="B72" s="15"/>
      <c r="C72" s="11"/>
      <c r="D72" s="7" t="s">
        <v>27</v>
      </c>
      <c r="E72" s="42" t="s">
        <v>75</v>
      </c>
      <c r="F72" s="43">
        <v>250</v>
      </c>
      <c r="G72" s="43">
        <v>5.9</v>
      </c>
      <c r="H72" s="43">
        <v>7.1</v>
      </c>
      <c r="I72" s="43">
        <v>12.7</v>
      </c>
      <c r="J72" s="43">
        <v>138</v>
      </c>
      <c r="K72" s="44" t="s">
        <v>76</v>
      </c>
      <c r="L72" s="43">
        <v>25</v>
      </c>
    </row>
    <row r="73" spans="1:12" ht="15" x14ac:dyDescent="0.25">
      <c r="A73" s="23"/>
      <c r="B73" s="15"/>
      <c r="C73" s="11"/>
      <c r="D73" s="7" t="s">
        <v>28</v>
      </c>
      <c r="E73" s="42" t="s">
        <v>77</v>
      </c>
      <c r="F73" s="43">
        <v>90</v>
      </c>
      <c r="G73" s="43">
        <v>11.6</v>
      </c>
      <c r="H73" s="43">
        <v>9.1999999999999993</v>
      </c>
      <c r="I73" s="43">
        <v>7</v>
      </c>
      <c r="J73" s="43">
        <v>157.4</v>
      </c>
      <c r="K73" s="44" t="s">
        <v>78</v>
      </c>
      <c r="L73" s="43">
        <v>30</v>
      </c>
    </row>
    <row r="74" spans="1:12" ht="15" x14ac:dyDescent="0.25">
      <c r="A74" s="23"/>
      <c r="B74" s="15"/>
      <c r="C74" s="11"/>
      <c r="D74" s="7" t="s">
        <v>29</v>
      </c>
      <c r="E74" s="42" t="s">
        <v>79</v>
      </c>
      <c r="F74" s="43">
        <v>200</v>
      </c>
      <c r="G74" s="43">
        <v>7.1</v>
      </c>
      <c r="H74" s="43">
        <v>6.6</v>
      </c>
      <c r="I74" s="43">
        <v>43.7</v>
      </c>
      <c r="J74" s="43">
        <v>262.39999999999998</v>
      </c>
      <c r="K74" s="44" t="s">
        <v>80</v>
      </c>
      <c r="L74" s="43">
        <v>12</v>
      </c>
    </row>
    <row r="75" spans="1:12" ht="15" x14ac:dyDescent="0.25">
      <c r="A75" s="23"/>
      <c r="B75" s="15"/>
      <c r="C75" s="11"/>
      <c r="D75" s="7" t="s">
        <v>30</v>
      </c>
      <c r="E75" s="42" t="s">
        <v>81</v>
      </c>
      <c r="F75" s="43">
        <v>200</v>
      </c>
      <c r="G75" s="43">
        <v>0.2</v>
      </c>
      <c r="H75" s="43">
        <v>0.1</v>
      </c>
      <c r="I75" s="43">
        <v>12.2</v>
      </c>
      <c r="J75" s="43">
        <v>50.6</v>
      </c>
      <c r="K75" s="44" t="s">
        <v>82</v>
      </c>
      <c r="L75" s="43">
        <v>15</v>
      </c>
    </row>
    <row r="76" spans="1:12" ht="15" x14ac:dyDescent="0.2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32</v>
      </c>
      <c r="E77" s="42" t="s">
        <v>50</v>
      </c>
      <c r="F77" s="43">
        <v>80</v>
      </c>
      <c r="G77" s="43">
        <v>5.3</v>
      </c>
      <c r="H77" s="43">
        <v>1</v>
      </c>
      <c r="I77" s="43">
        <v>31.7</v>
      </c>
      <c r="J77" s="43">
        <v>156.5</v>
      </c>
      <c r="K77" s="44" t="s">
        <v>51</v>
      </c>
      <c r="L77" s="43">
        <v>5</v>
      </c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880</v>
      </c>
      <c r="G80" s="19">
        <f t="shared" ref="G80" si="34">SUM(G71:G79)</f>
        <v>30.6</v>
      </c>
      <c r="H80" s="19">
        <f t="shared" ref="H80" si="35">SUM(H71:H79)</f>
        <v>24.1</v>
      </c>
      <c r="I80" s="19">
        <f t="shared" ref="I80" si="36">SUM(I71:I79)</f>
        <v>108.80000000000001</v>
      </c>
      <c r="J80" s="19">
        <f t="shared" ref="J80:L80" si="37">SUM(J71:J79)</f>
        <v>773.4</v>
      </c>
      <c r="K80" s="25"/>
      <c r="L80" s="19">
        <f t="shared" si="37"/>
        <v>97</v>
      </c>
    </row>
    <row r="81" spans="1:12" ht="15.75" customHeight="1" x14ac:dyDescent="0.2">
      <c r="A81" s="29">
        <f>A63</f>
        <v>1</v>
      </c>
      <c r="B81" s="30">
        <f>B63</f>
        <v>4</v>
      </c>
      <c r="C81" s="55" t="s">
        <v>4</v>
      </c>
      <c r="D81" s="56"/>
      <c r="E81" s="31"/>
      <c r="F81" s="32">
        <f>F70+F80</f>
        <v>880</v>
      </c>
      <c r="G81" s="32">
        <f t="shared" ref="G81" si="38">G70+G80</f>
        <v>30.6</v>
      </c>
      <c r="H81" s="32">
        <f t="shared" ref="H81" si="39">H70+H80</f>
        <v>24.1</v>
      </c>
      <c r="I81" s="32">
        <f t="shared" ref="I81" si="40">I70+I80</f>
        <v>108.80000000000001</v>
      </c>
      <c r="J81" s="32">
        <f t="shared" ref="J81:L81" si="41">J70+J80</f>
        <v>773.4</v>
      </c>
      <c r="K81" s="32"/>
      <c r="L81" s="32">
        <f t="shared" si="41"/>
        <v>97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5" x14ac:dyDescent="0.25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" si="42">SUM(G82:G88)</f>
        <v>0</v>
      </c>
      <c r="H89" s="19">
        <f t="shared" ref="H89" si="43">SUM(H82:H88)</f>
        <v>0</v>
      </c>
      <c r="I89" s="19">
        <f t="shared" ref="I89" si="44">SUM(I82:I88)</f>
        <v>0</v>
      </c>
      <c r="J89" s="19">
        <f t="shared" ref="J89:L89" si="45">SUM(J82:J88)</f>
        <v>0</v>
      </c>
      <c r="K89" s="25"/>
      <c r="L89" s="19">
        <f t="shared" si="45"/>
        <v>0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53</v>
      </c>
      <c r="F90" s="43">
        <v>60</v>
      </c>
      <c r="G90" s="43">
        <v>0.7</v>
      </c>
      <c r="H90" s="43">
        <v>0.1</v>
      </c>
      <c r="I90" s="43">
        <v>2.2999999999999998</v>
      </c>
      <c r="J90" s="43">
        <v>12.8</v>
      </c>
      <c r="K90" s="44" t="s">
        <v>54</v>
      </c>
      <c r="L90" s="43">
        <v>10</v>
      </c>
    </row>
    <row r="91" spans="1:12" ht="15" x14ac:dyDescent="0.25">
      <c r="A91" s="23"/>
      <c r="B91" s="15"/>
      <c r="C91" s="11"/>
      <c r="D91" s="7" t="s">
        <v>27</v>
      </c>
      <c r="E91" s="42" t="s">
        <v>83</v>
      </c>
      <c r="F91" s="43">
        <v>250</v>
      </c>
      <c r="G91" s="43">
        <v>5.8</v>
      </c>
      <c r="H91" s="43">
        <v>7</v>
      </c>
      <c r="I91" s="43">
        <v>7.1</v>
      </c>
      <c r="J91" s="43">
        <v>115.3</v>
      </c>
      <c r="K91" s="44" t="s">
        <v>84</v>
      </c>
      <c r="L91" s="43">
        <v>20</v>
      </c>
    </row>
    <row r="92" spans="1:12" ht="15" x14ac:dyDescent="0.25">
      <c r="A92" s="23"/>
      <c r="B92" s="15"/>
      <c r="C92" s="11"/>
      <c r="D92" s="7" t="s">
        <v>28</v>
      </c>
      <c r="E92" s="42" t="s">
        <v>85</v>
      </c>
      <c r="F92" s="43">
        <v>90</v>
      </c>
      <c r="G92" s="43">
        <v>16.399999999999999</v>
      </c>
      <c r="H92" s="43">
        <v>15.7</v>
      </c>
      <c r="I92" s="43">
        <v>14.8</v>
      </c>
      <c r="J92" s="43">
        <v>265.7</v>
      </c>
      <c r="K92" s="44" t="s">
        <v>86</v>
      </c>
      <c r="L92" s="43">
        <v>30</v>
      </c>
    </row>
    <row r="93" spans="1:12" ht="15" x14ac:dyDescent="0.25">
      <c r="A93" s="23"/>
      <c r="B93" s="15"/>
      <c r="C93" s="11"/>
      <c r="D93" s="7" t="s">
        <v>29</v>
      </c>
      <c r="E93" s="42" t="s">
        <v>87</v>
      </c>
      <c r="F93" s="43">
        <v>200</v>
      </c>
      <c r="G93" s="43">
        <v>10.5</v>
      </c>
      <c r="H93" s="43">
        <v>9.1</v>
      </c>
      <c r="I93" s="43">
        <v>38.200000000000003</v>
      </c>
      <c r="J93" s="43">
        <v>277</v>
      </c>
      <c r="K93" s="44" t="s">
        <v>88</v>
      </c>
      <c r="L93" s="43">
        <v>14</v>
      </c>
    </row>
    <row r="94" spans="1:12" ht="15" x14ac:dyDescent="0.25">
      <c r="A94" s="23"/>
      <c r="B94" s="15"/>
      <c r="C94" s="11"/>
      <c r="D94" s="7" t="s">
        <v>30</v>
      </c>
      <c r="E94" s="42" t="s">
        <v>89</v>
      </c>
      <c r="F94" s="43">
        <v>200</v>
      </c>
      <c r="G94" s="43">
        <v>0.1</v>
      </c>
      <c r="H94" s="43">
        <v>0</v>
      </c>
      <c r="I94" s="43">
        <v>7</v>
      </c>
      <c r="J94" s="43">
        <v>28.8</v>
      </c>
      <c r="K94" s="44" t="s">
        <v>90</v>
      </c>
      <c r="L94" s="43">
        <v>15</v>
      </c>
    </row>
    <row r="95" spans="1:12" ht="15" x14ac:dyDescent="0.2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32</v>
      </c>
      <c r="E96" s="42" t="s">
        <v>50</v>
      </c>
      <c r="F96" s="43">
        <v>80</v>
      </c>
      <c r="G96" s="43">
        <v>5.3</v>
      </c>
      <c r="H96" s="43">
        <v>1</v>
      </c>
      <c r="I96" s="43">
        <v>31.7</v>
      </c>
      <c r="J96" s="43">
        <v>156.5</v>
      </c>
      <c r="K96" s="44" t="s">
        <v>51</v>
      </c>
      <c r="L96" s="43">
        <v>5</v>
      </c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880</v>
      </c>
      <c r="G99" s="19">
        <f t="shared" ref="G99" si="46">SUM(G90:G98)</f>
        <v>38.799999999999997</v>
      </c>
      <c r="H99" s="19">
        <f t="shared" ref="H99" si="47">SUM(H90:H98)</f>
        <v>32.9</v>
      </c>
      <c r="I99" s="19">
        <f t="shared" ref="I99" si="48">SUM(I90:I98)</f>
        <v>101.10000000000001</v>
      </c>
      <c r="J99" s="19">
        <f t="shared" ref="J99:L99" si="49">SUM(J90:J98)</f>
        <v>856.09999999999991</v>
      </c>
      <c r="K99" s="25"/>
      <c r="L99" s="19">
        <f t="shared" si="49"/>
        <v>94</v>
      </c>
    </row>
    <row r="100" spans="1:12" ht="15.75" customHeight="1" x14ac:dyDescent="0.2">
      <c r="A100" s="29">
        <f>A82</f>
        <v>1</v>
      </c>
      <c r="B100" s="30">
        <f>B82</f>
        <v>5</v>
      </c>
      <c r="C100" s="55" t="s">
        <v>4</v>
      </c>
      <c r="D100" s="56"/>
      <c r="E100" s="31"/>
      <c r="F100" s="32">
        <f>F89+F99</f>
        <v>880</v>
      </c>
      <c r="G100" s="32">
        <f t="shared" ref="G100" si="50">G89+G99</f>
        <v>38.799999999999997</v>
      </c>
      <c r="H100" s="32">
        <f t="shared" ref="H100" si="51">H89+H99</f>
        <v>32.9</v>
      </c>
      <c r="I100" s="32">
        <f t="shared" ref="I100" si="52">I89+I99</f>
        <v>101.10000000000001</v>
      </c>
      <c r="J100" s="32">
        <f t="shared" ref="J100:L100" si="53">J89+J99</f>
        <v>856.09999999999991</v>
      </c>
      <c r="K100" s="32"/>
      <c r="L100" s="32">
        <f t="shared" si="53"/>
        <v>94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5" x14ac:dyDescent="0.2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:J108" si="54">SUM(G101:G107)</f>
        <v>0</v>
      </c>
      <c r="H108" s="19">
        <f t="shared" si="54"/>
        <v>0</v>
      </c>
      <c r="I108" s="19">
        <f t="shared" si="54"/>
        <v>0</v>
      </c>
      <c r="J108" s="19">
        <f t="shared" si="54"/>
        <v>0</v>
      </c>
      <c r="K108" s="25"/>
      <c r="L108" s="19">
        <f t="shared" ref="L108" si="55">SUM(L101:L107)</f>
        <v>0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63</v>
      </c>
      <c r="F109" s="43">
        <v>60</v>
      </c>
      <c r="G109" s="43">
        <v>0.8</v>
      </c>
      <c r="H109" s="43">
        <v>0.1</v>
      </c>
      <c r="I109" s="43">
        <v>2.9</v>
      </c>
      <c r="J109" s="43">
        <v>15.4</v>
      </c>
      <c r="K109" s="44" t="s">
        <v>64</v>
      </c>
      <c r="L109" s="43">
        <v>10</v>
      </c>
    </row>
    <row r="110" spans="1:12" ht="15" x14ac:dyDescent="0.25">
      <c r="A110" s="23"/>
      <c r="B110" s="15"/>
      <c r="C110" s="11"/>
      <c r="D110" s="7" t="s">
        <v>27</v>
      </c>
      <c r="E110" s="42" t="s">
        <v>91</v>
      </c>
      <c r="F110" s="43">
        <v>250</v>
      </c>
      <c r="G110" s="43">
        <v>6</v>
      </c>
      <c r="H110" s="43">
        <v>2.7</v>
      </c>
      <c r="I110" s="43">
        <v>19.399999999999999</v>
      </c>
      <c r="J110" s="43">
        <v>126.1</v>
      </c>
      <c r="K110" s="44" t="s">
        <v>92</v>
      </c>
      <c r="L110" s="43">
        <v>15</v>
      </c>
    </row>
    <row r="111" spans="1:12" ht="15" x14ac:dyDescent="0.2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29</v>
      </c>
      <c r="E112" s="42" t="s">
        <v>93</v>
      </c>
      <c r="F112" s="43">
        <v>200</v>
      </c>
      <c r="G112" s="43">
        <v>39.5</v>
      </c>
      <c r="H112" s="43">
        <v>14.2</v>
      </c>
      <c r="I112" s="43">
        <v>28.9</v>
      </c>
      <c r="J112" s="43">
        <v>401.7</v>
      </c>
      <c r="K112" s="44" t="s">
        <v>94</v>
      </c>
      <c r="L112" s="43">
        <v>30</v>
      </c>
    </row>
    <row r="113" spans="1:12" ht="15" x14ac:dyDescent="0.25">
      <c r="A113" s="23"/>
      <c r="B113" s="15"/>
      <c r="C113" s="11"/>
      <c r="D113" s="7" t="s">
        <v>30</v>
      </c>
      <c r="E113" s="42" t="s">
        <v>48</v>
      </c>
      <c r="F113" s="43">
        <v>200</v>
      </c>
      <c r="G113" s="43">
        <v>0.5</v>
      </c>
      <c r="H113" s="43">
        <v>0</v>
      </c>
      <c r="I113" s="43">
        <v>19.8</v>
      </c>
      <c r="J113" s="43">
        <v>81</v>
      </c>
      <c r="K113" s="44" t="s">
        <v>49</v>
      </c>
      <c r="L113" s="43">
        <v>10</v>
      </c>
    </row>
    <row r="114" spans="1:12" ht="15" x14ac:dyDescent="0.2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32</v>
      </c>
      <c r="E115" s="42" t="s">
        <v>50</v>
      </c>
      <c r="F115" s="43">
        <v>80</v>
      </c>
      <c r="G115" s="43">
        <v>5.3</v>
      </c>
      <c r="H115" s="43">
        <v>1</v>
      </c>
      <c r="I115" s="43">
        <v>31.7</v>
      </c>
      <c r="J115" s="43">
        <v>156.5</v>
      </c>
      <c r="K115" s="44" t="s">
        <v>51</v>
      </c>
      <c r="L115" s="43">
        <v>5</v>
      </c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790</v>
      </c>
      <c r="G118" s="19">
        <f t="shared" ref="G118:J118" si="56">SUM(G109:G117)</f>
        <v>52.099999999999994</v>
      </c>
      <c r="H118" s="19">
        <f t="shared" si="56"/>
        <v>18</v>
      </c>
      <c r="I118" s="19">
        <f t="shared" si="56"/>
        <v>102.7</v>
      </c>
      <c r="J118" s="19">
        <f t="shared" si="56"/>
        <v>780.7</v>
      </c>
      <c r="K118" s="25"/>
      <c r="L118" s="19">
        <f t="shared" ref="L118" si="57">SUM(L109:L117)</f>
        <v>70</v>
      </c>
    </row>
    <row r="119" spans="1:12" ht="15" x14ac:dyDescent="0.2">
      <c r="A119" s="29">
        <f>A101</f>
        <v>2</v>
      </c>
      <c r="B119" s="30">
        <f>B101</f>
        <v>1</v>
      </c>
      <c r="C119" s="55" t="s">
        <v>4</v>
      </c>
      <c r="D119" s="56"/>
      <c r="E119" s="31"/>
      <c r="F119" s="32">
        <f>F108+F118</f>
        <v>790</v>
      </c>
      <c r="G119" s="32">
        <f t="shared" ref="G119" si="58">G108+G118</f>
        <v>52.099999999999994</v>
      </c>
      <c r="H119" s="32">
        <f t="shared" ref="H119" si="59">H108+H118</f>
        <v>18</v>
      </c>
      <c r="I119" s="32">
        <f t="shared" ref="I119" si="60">I108+I118</f>
        <v>102.7</v>
      </c>
      <c r="J119" s="32">
        <f t="shared" ref="J119:L119" si="61">J108+J118</f>
        <v>780.7</v>
      </c>
      <c r="K119" s="32"/>
      <c r="L119" s="32">
        <f t="shared" si="61"/>
        <v>70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 x14ac:dyDescent="0.25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62">SUM(G120:G126)</f>
        <v>0</v>
      </c>
      <c r="H127" s="19">
        <f t="shared" si="62"/>
        <v>0</v>
      </c>
      <c r="I127" s="19">
        <f t="shared" si="62"/>
        <v>0</v>
      </c>
      <c r="J127" s="19">
        <f t="shared" si="62"/>
        <v>0</v>
      </c>
      <c r="K127" s="25"/>
      <c r="L127" s="19">
        <f t="shared" ref="L127" si="63">SUM(L120:L126)</f>
        <v>0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95</v>
      </c>
      <c r="F128" s="43">
        <v>60</v>
      </c>
      <c r="G128" s="43">
        <v>0.5</v>
      </c>
      <c r="H128" s="43">
        <v>0.1</v>
      </c>
      <c r="I128" s="43">
        <v>1.5</v>
      </c>
      <c r="J128" s="43">
        <v>8.5</v>
      </c>
      <c r="K128" s="44" t="s">
        <v>74</v>
      </c>
      <c r="L128" s="43">
        <v>10</v>
      </c>
    </row>
    <row r="129" spans="1:12" ht="15" x14ac:dyDescent="0.25">
      <c r="A129" s="14"/>
      <c r="B129" s="15"/>
      <c r="C129" s="11"/>
      <c r="D129" s="7" t="s">
        <v>27</v>
      </c>
      <c r="E129" s="42" t="s">
        <v>96</v>
      </c>
      <c r="F129" s="43">
        <v>250</v>
      </c>
      <c r="G129" s="43">
        <v>5.9</v>
      </c>
      <c r="H129" s="43">
        <v>7.2</v>
      </c>
      <c r="I129" s="43">
        <v>17</v>
      </c>
      <c r="J129" s="43">
        <v>156.9</v>
      </c>
      <c r="K129" s="44" t="s">
        <v>97</v>
      </c>
      <c r="L129" s="43">
        <v>15</v>
      </c>
    </row>
    <row r="130" spans="1:12" ht="15" x14ac:dyDescent="0.25">
      <c r="A130" s="14"/>
      <c r="B130" s="15"/>
      <c r="C130" s="11"/>
      <c r="D130" s="7" t="s">
        <v>28</v>
      </c>
      <c r="E130" s="42" t="s">
        <v>98</v>
      </c>
      <c r="F130" s="43">
        <v>100</v>
      </c>
      <c r="G130" s="43">
        <v>17</v>
      </c>
      <c r="H130" s="43">
        <v>16.5</v>
      </c>
      <c r="I130" s="43">
        <v>3.9</v>
      </c>
      <c r="J130" s="43">
        <v>232.1</v>
      </c>
      <c r="K130" s="44" t="s">
        <v>99</v>
      </c>
      <c r="L130" s="43">
        <v>35</v>
      </c>
    </row>
    <row r="131" spans="1:12" ht="15" x14ac:dyDescent="0.25">
      <c r="A131" s="14"/>
      <c r="B131" s="15"/>
      <c r="C131" s="11"/>
      <c r="D131" s="7" t="s">
        <v>29</v>
      </c>
      <c r="E131" s="42" t="s">
        <v>59</v>
      </c>
      <c r="F131" s="43">
        <v>200</v>
      </c>
      <c r="G131" s="43">
        <v>11</v>
      </c>
      <c r="H131" s="43">
        <v>8.5</v>
      </c>
      <c r="I131" s="43">
        <v>47.9</v>
      </c>
      <c r="J131" s="43">
        <v>311.60000000000002</v>
      </c>
      <c r="K131" s="44" t="s">
        <v>60</v>
      </c>
      <c r="L131" s="43">
        <v>10</v>
      </c>
    </row>
    <row r="132" spans="1:12" ht="15" x14ac:dyDescent="0.25">
      <c r="A132" s="14"/>
      <c r="B132" s="15"/>
      <c r="C132" s="11"/>
      <c r="D132" s="7" t="s">
        <v>30</v>
      </c>
      <c r="E132" s="42" t="s">
        <v>61</v>
      </c>
      <c r="F132" s="43">
        <v>200</v>
      </c>
      <c r="G132" s="43">
        <v>1</v>
      </c>
      <c r="H132" s="43">
        <v>0.1</v>
      </c>
      <c r="I132" s="43">
        <v>15.6</v>
      </c>
      <c r="J132" s="43">
        <v>66.900000000000006</v>
      </c>
      <c r="K132" s="44" t="s">
        <v>62</v>
      </c>
      <c r="L132" s="43">
        <v>14</v>
      </c>
    </row>
    <row r="133" spans="1:12" ht="15" x14ac:dyDescent="0.2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32</v>
      </c>
      <c r="E134" s="42" t="s">
        <v>50</v>
      </c>
      <c r="F134" s="43">
        <v>80</v>
      </c>
      <c r="G134" s="43">
        <v>5.3</v>
      </c>
      <c r="H134" s="43">
        <v>1</v>
      </c>
      <c r="I134" s="43">
        <v>31.7</v>
      </c>
      <c r="J134" s="43">
        <v>156.5</v>
      </c>
      <c r="K134" s="44" t="s">
        <v>51</v>
      </c>
      <c r="L134" s="43">
        <v>5</v>
      </c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890</v>
      </c>
      <c r="G137" s="19">
        <f t="shared" ref="G137:J137" si="64">SUM(G128:G136)</f>
        <v>40.699999999999996</v>
      </c>
      <c r="H137" s="19">
        <f t="shared" si="64"/>
        <v>33.4</v>
      </c>
      <c r="I137" s="19">
        <f t="shared" si="64"/>
        <v>117.6</v>
      </c>
      <c r="J137" s="19">
        <f t="shared" si="64"/>
        <v>932.5</v>
      </c>
      <c r="K137" s="25"/>
      <c r="L137" s="19">
        <f t="shared" ref="L137" si="65">SUM(L128:L136)</f>
        <v>89</v>
      </c>
    </row>
    <row r="138" spans="1:12" ht="15" x14ac:dyDescent="0.2">
      <c r="A138" s="33">
        <f>A120</f>
        <v>2</v>
      </c>
      <c r="B138" s="33">
        <f>B120</f>
        <v>2</v>
      </c>
      <c r="C138" s="55" t="s">
        <v>4</v>
      </c>
      <c r="D138" s="56"/>
      <c r="E138" s="31"/>
      <c r="F138" s="32">
        <f>F127+F137</f>
        <v>890</v>
      </c>
      <c r="G138" s="32">
        <f t="shared" ref="G138" si="66">G127+G137</f>
        <v>40.699999999999996</v>
      </c>
      <c r="H138" s="32">
        <f t="shared" ref="H138" si="67">H127+H137</f>
        <v>33.4</v>
      </c>
      <c r="I138" s="32">
        <f t="shared" ref="I138" si="68">I127+I137</f>
        <v>117.6</v>
      </c>
      <c r="J138" s="32">
        <f t="shared" ref="J138:L138" si="69">J127+J137</f>
        <v>932.5</v>
      </c>
      <c r="K138" s="32"/>
      <c r="L138" s="32">
        <f t="shared" si="69"/>
        <v>89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70">SUM(G139:G145)</f>
        <v>0</v>
      </c>
      <c r="H146" s="19">
        <f t="shared" si="70"/>
        <v>0</v>
      </c>
      <c r="I146" s="19">
        <f t="shared" si="70"/>
        <v>0</v>
      </c>
      <c r="J146" s="19">
        <f t="shared" si="70"/>
        <v>0</v>
      </c>
      <c r="K146" s="25"/>
      <c r="L146" s="19">
        <f t="shared" ref="L146" si="71">SUM(L139:L145)</f>
        <v>0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42" t="s">
        <v>100</v>
      </c>
      <c r="F148" s="43">
        <v>250</v>
      </c>
      <c r="G148" s="43">
        <v>9.9</v>
      </c>
      <c r="H148" s="43">
        <v>4.8</v>
      </c>
      <c r="I148" s="43">
        <v>15.5</v>
      </c>
      <c r="J148" s="43">
        <v>144.6</v>
      </c>
      <c r="K148" s="44" t="s">
        <v>101</v>
      </c>
      <c r="L148" s="43">
        <v>25</v>
      </c>
    </row>
    <row r="149" spans="1:12" ht="15" x14ac:dyDescent="0.25">
      <c r="A149" s="23"/>
      <c r="B149" s="15"/>
      <c r="C149" s="11"/>
      <c r="D149" s="7" t="s">
        <v>28</v>
      </c>
      <c r="E149" s="42" t="s">
        <v>102</v>
      </c>
      <c r="F149" s="43">
        <v>100</v>
      </c>
      <c r="G149" s="43">
        <v>8.4</v>
      </c>
      <c r="H149" s="43">
        <v>7.7</v>
      </c>
      <c r="I149" s="43">
        <v>6.4</v>
      </c>
      <c r="J149" s="43">
        <v>128.30000000000001</v>
      </c>
      <c r="K149" s="44" t="s">
        <v>103</v>
      </c>
      <c r="L149" s="43">
        <v>25</v>
      </c>
    </row>
    <row r="150" spans="1:12" ht="15" x14ac:dyDescent="0.25">
      <c r="A150" s="23"/>
      <c r="B150" s="15"/>
      <c r="C150" s="11"/>
      <c r="D150" s="7" t="s">
        <v>29</v>
      </c>
      <c r="E150" s="42" t="s">
        <v>79</v>
      </c>
      <c r="F150" s="43">
        <v>200</v>
      </c>
      <c r="G150" s="43">
        <v>7.1</v>
      </c>
      <c r="H150" s="43">
        <v>6.6</v>
      </c>
      <c r="I150" s="43">
        <v>43.7</v>
      </c>
      <c r="J150" s="43">
        <v>262.39999999999998</v>
      </c>
      <c r="K150" s="44" t="s">
        <v>80</v>
      </c>
      <c r="L150" s="43">
        <v>12</v>
      </c>
    </row>
    <row r="151" spans="1:12" ht="15" x14ac:dyDescent="0.25">
      <c r="A151" s="23"/>
      <c r="B151" s="15"/>
      <c r="C151" s="11"/>
      <c r="D151" s="7" t="s">
        <v>30</v>
      </c>
      <c r="E151" s="42" t="s">
        <v>104</v>
      </c>
      <c r="F151" s="43">
        <v>200</v>
      </c>
      <c r="G151" s="43">
        <v>0.1</v>
      </c>
      <c r="H151" s="43">
        <v>0</v>
      </c>
      <c r="I151" s="43">
        <v>14</v>
      </c>
      <c r="J151" s="43">
        <v>56.8</v>
      </c>
      <c r="K151" s="44" t="s">
        <v>105</v>
      </c>
      <c r="L151" s="43">
        <v>15</v>
      </c>
    </row>
    <row r="152" spans="1:12" ht="15" x14ac:dyDescent="0.2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32</v>
      </c>
      <c r="E153" s="42" t="s">
        <v>50</v>
      </c>
      <c r="F153" s="43">
        <v>80</v>
      </c>
      <c r="G153" s="43">
        <v>5.3</v>
      </c>
      <c r="H153" s="43">
        <v>1</v>
      </c>
      <c r="I153" s="43">
        <v>31.7</v>
      </c>
      <c r="J153" s="43">
        <v>156.5</v>
      </c>
      <c r="K153" s="44" t="s">
        <v>51</v>
      </c>
      <c r="L153" s="43">
        <v>5</v>
      </c>
    </row>
    <row r="154" spans="1:12" ht="15" x14ac:dyDescent="0.25">
      <c r="A154" s="23"/>
      <c r="B154" s="15"/>
      <c r="C154" s="11"/>
      <c r="D154" s="6" t="s">
        <v>113</v>
      </c>
      <c r="E154" s="42" t="s">
        <v>106</v>
      </c>
      <c r="F154" s="43">
        <v>50</v>
      </c>
      <c r="G154" s="43">
        <v>1.5</v>
      </c>
      <c r="H154" s="43">
        <v>8.1999999999999993</v>
      </c>
      <c r="I154" s="43">
        <v>3.3</v>
      </c>
      <c r="J154" s="43">
        <v>93</v>
      </c>
      <c r="K154" s="44" t="s">
        <v>107</v>
      </c>
      <c r="L154" s="43">
        <v>5</v>
      </c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880</v>
      </c>
      <c r="G156" s="19">
        <f t="shared" ref="G156:J156" si="72">SUM(G147:G155)</f>
        <v>32.299999999999997</v>
      </c>
      <c r="H156" s="19">
        <f t="shared" si="72"/>
        <v>28.3</v>
      </c>
      <c r="I156" s="19">
        <f t="shared" si="72"/>
        <v>114.6</v>
      </c>
      <c r="J156" s="19">
        <f t="shared" si="72"/>
        <v>841.59999999999991</v>
      </c>
      <c r="K156" s="25"/>
      <c r="L156" s="19">
        <f t="shared" ref="L156" si="73">SUM(L147:L155)</f>
        <v>87</v>
      </c>
    </row>
    <row r="157" spans="1:12" ht="15" x14ac:dyDescent="0.2">
      <c r="A157" s="29">
        <f>A139</f>
        <v>2</v>
      </c>
      <c r="B157" s="30">
        <f>B139</f>
        <v>3</v>
      </c>
      <c r="C157" s="55" t="s">
        <v>4</v>
      </c>
      <c r="D157" s="56"/>
      <c r="E157" s="31"/>
      <c r="F157" s="32">
        <f>F146+F156</f>
        <v>880</v>
      </c>
      <c r="G157" s="32">
        <f t="shared" ref="G157" si="74">G146+G156</f>
        <v>32.299999999999997</v>
      </c>
      <c r="H157" s="32">
        <f t="shared" ref="H157" si="75">H146+H156</f>
        <v>28.3</v>
      </c>
      <c r="I157" s="32">
        <f t="shared" ref="I157" si="76">I146+I156</f>
        <v>114.6</v>
      </c>
      <c r="J157" s="32">
        <f t="shared" ref="J157:L157" si="77">J146+J156</f>
        <v>841.59999999999991</v>
      </c>
      <c r="K157" s="32"/>
      <c r="L157" s="32">
        <f t="shared" si="77"/>
        <v>87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5" x14ac:dyDescent="0.25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78">SUM(G158:G164)</f>
        <v>0</v>
      </c>
      <c r="H165" s="19">
        <f t="shared" si="78"/>
        <v>0</v>
      </c>
      <c r="I165" s="19">
        <f t="shared" si="78"/>
        <v>0</v>
      </c>
      <c r="J165" s="19">
        <f t="shared" si="78"/>
        <v>0</v>
      </c>
      <c r="K165" s="25"/>
      <c r="L165" s="19">
        <f t="shared" ref="L165" si="79">SUM(L158:L164)</f>
        <v>0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63</v>
      </c>
      <c r="F166" s="43">
        <v>60</v>
      </c>
      <c r="G166" s="43">
        <v>0.8</v>
      </c>
      <c r="H166" s="43">
        <v>0.1</v>
      </c>
      <c r="I166" s="43">
        <v>2.9</v>
      </c>
      <c r="J166" s="43">
        <v>15.4</v>
      </c>
      <c r="K166" s="44" t="s">
        <v>64</v>
      </c>
      <c r="L166" s="43">
        <v>10</v>
      </c>
    </row>
    <row r="167" spans="1:12" ht="15" x14ac:dyDescent="0.25">
      <c r="A167" s="23"/>
      <c r="B167" s="15"/>
      <c r="C167" s="11"/>
      <c r="D167" s="7" t="s">
        <v>27</v>
      </c>
      <c r="E167" s="42" t="s">
        <v>83</v>
      </c>
      <c r="F167" s="43">
        <v>250</v>
      </c>
      <c r="G167" s="43">
        <v>5.8</v>
      </c>
      <c r="H167" s="43">
        <v>7</v>
      </c>
      <c r="I167" s="43">
        <v>7.1</v>
      </c>
      <c r="J167" s="43">
        <v>115.3</v>
      </c>
      <c r="K167" s="44" t="s">
        <v>84</v>
      </c>
      <c r="L167" s="43">
        <v>20</v>
      </c>
    </row>
    <row r="168" spans="1:12" ht="15" x14ac:dyDescent="0.25">
      <c r="A168" s="23"/>
      <c r="B168" s="15"/>
      <c r="C168" s="11"/>
      <c r="D168" s="7" t="s">
        <v>28</v>
      </c>
      <c r="E168" s="42" t="s">
        <v>77</v>
      </c>
      <c r="F168" s="43">
        <v>90</v>
      </c>
      <c r="G168" s="43">
        <v>11.6</v>
      </c>
      <c r="H168" s="43">
        <v>9.1999999999999993</v>
      </c>
      <c r="I168" s="43">
        <v>7</v>
      </c>
      <c r="J168" s="43">
        <v>157.4</v>
      </c>
      <c r="K168" s="44" t="s">
        <v>78</v>
      </c>
      <c r="L168" s="43">
        <v>30</v>
      </c>
    </row>
    <row r="169" spans="1:12" ht="15" x14ac:dyDescent="0.25">
      <c r="A169" s="23"/>
      <c r="B169" s="15"/>
      <c r="C169" s="11"/>
      <c r="D169" s="7" t="s">
        <v>29</v>
      </c>
      <c r="E169" s="42" t="s">
        <v>69</v>
      </c>
      <c r="F169" s="43">
        <v>200</v>
      </c>
      <c r="G169" s="43">
        <v>4.0999999999999996</v>
      </c>
      <c r="H169" s="43">
        <v>7.1</v>
      </c>
      <c r="I169" s="43">
        <v>26.4</v>
      </c>
      <c r="J169" s="43">
        <v>185.8</v>
      </c>
      <c r="K169" s="44" t="s">
        <v>70</v>
      </c>
      <c r="L169" s="43">
        <v>11</v>
      </c>
    </row>
    <row r="170" spans="1:12" ht="15" x14ac:dyDescent="0.25">
      <c r="A170" s="23"/>
      <c r="B170" s="15"/>
      <c r="C170" s="11"/>
      <c r="D170" s="7" t="s">
        <v>30</v>
      </c>
      <c r="E170" s="42" t="s">
        <v>71</v>
      </c>
      <c r="F170" s="43">
        <v>200</v>
      </c>
      <c r="G170" s="43">
        <v>0.5</v>
      </c>
      <c r="H170" s="43">
        <v>0.2</v>
      </c>
      <c r="I170" s="43">
        <v>19.399999999999999</v>
      </c>
      <c r="J170" s="43">
        <v>81.3</v>
      </c>
      <c r="K170" s="44" t="s">
        <v>72</v>
      </c>
      <c r="L170" s="43">
        <v>15</v>
      </c>
    </row>
    <row r="171" spans="1:12" ht="15" x14ac:dyDescent="0.2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32</v>
      </c>
      <c r="E172" s="42" t="s">
        <v>50</v>
      </c>
      <c r="F172" s="43">
        <v>80</v>
      </c>
      <c r="G172" s="43">
        <v>5.3</v>
      </c>
      <c r="H172" s="43">
        <v>1</v>
      </c>
      <c r="I172" s="43">
        <v>31.7</v>
      </c>
      <c r="J172" s="43">
        <v>156.5</v>
      </c>
      <c r="K172" s="44" t="s">
        <v>51</v>
      </c>
      <c r="L172" s="43">
        <v>5</v>
      </c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880</v>
      </c>
      <c r="G175" s="19">
        <f t="shared" ref="G175:J175" si="80">SUM(G166:G174)</f>
        <v>28.099999999999998</v>
      </c>
      <c r="H175" s="19">
        <f t="shared" si="80"/>
        <v>24.599999999999998</v>
      </c>
      <c r="I175" s="19">
        <f t="shared" si="80"/>
        <v>94.5</v>
      </c>
      <c r="J175" s="19">
        <f t="shared" si="80"/>
        <v>711.7</v>
      </c>
      <c r="K175" s="25"/>
      <c r="L175" s="19">
        <f t="shared" ref="L175" si="81">SUM(L166:L174)</f>
        <v>91</v>
      </c>
    </row>
    <row r="176" spans="1:12" ht="15" x14ac:dyDescent="0.2">
      <c r="A176" s="29">
        <f>A158</f>
        <v>2</v>
      </c>
      <c r="B176" s="30">
        <f>B158</f>
        <v>4</v>
      </c>
      <c r="C176" s="55" t="s">
        <v>4</v>
      </c>
      <c r="D176" s="56"/>
      <c r="E176" s="31"/>
      <c r="F176" s="32">
        <f>F165+F175</f>
        <v>880</v>
      </c>
      <c r="G176" s="32">
        <f t="shared" ref="G176" si="82">G165+G175</f>
        <v>28.099999999999998</v>
      </c>
      <c r="H176" s="32">
        <f t="shared" ref="H176" si="83">H165+H175</f>
        <v>24.599999999999998</v>
      </c>
      <c r="I176" s="32">
        <f t="shared" ref="I176" si="84">I165+I175</f>
        <v>94.5</v>
      </c>
      <c r="J176" s="32">
        <f t="shared" ref="J176:L176" si="85">J165+J175</f>
        <v>711.7</v>
      </c>
      <c r="K176" s="32"/>
      <c r="L176" s="32">
        <f t="shared" si="85"/>
        <v>91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5" x14ac:dyDescent="0.25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86">SUM(G177:G183)</f>
        <v>0</v>
      </c>
      <c r="H184" s="19">
        <f t="shared" si="86"/>
        <v>0</v>
      </c>
      <c r="I184" s="19">
        <f t="shared" si="86"/>
        <v>0</v>
      </c>
      <c r="J184" s="19">
        <f t="shared" si="86"/>
        <v>0</v>
      </c>
      <c r="K184" s="25"/>
      <c r="L184" s="19">
        <f t="shared" ref="L184" si="87">SUM(L177:L183)</f>
        <v>0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95</v>
      </c>
      <c r="F185" s="43">
        <v>60</v>
      </c>
      <c r="G185" s="43">
        <v>0.5</v>
      </c>
      <c r="H185" s="43">
        <v>0.1</v>
      </c>
      <c r="I185" s="43">
        <v>1.5</v>
      </c>
      <c r="J185" s="43">
        <v>8.5</v>
      </c>
      <c r="K185" s="44" t="s">
        <v>74</v>
      </c>
      <c r="L185" s="43">
        <v>10</v>
      </c>
    </row>
    <row r="186" spans="1:12" ht="15" x14ac:dyDescent="0.25">
      <c r="A186" s="23"/>
      <c r="B186" s="15"/>
      <c r="C186" s="11"/>
      <c r="D186" s="7" t="s">
        <v>27</v>
      </c>
      <c r="E186" s="42" t="s">
        <v>75</v>
      </c>
      <c r="F186" s="43">
        <v>250</v>
      </c>
      <c r="G186" s="43">
        <v>5.9</v>
      </c>
      <c r="H186" s="43">
        <v>7.1</v>
      </c>
      <c r="I186" s="43">
        <v>12.7</v>
      </c>
      <c r="J186" s="43">
        <v>138</v>
      </c>
      <c r="K186" s="44" t="s">
        <v>76</v>
      </c>
      <c r="L186" s="43">
        <v>20</v>
      </c>
    </row>
    <row r="187" spans="1:12" ht="15" x14ac:dyDescent="0.25">
      <c r="A187" s="23"/>
      <c r="B187" s="15"/>
      <c r="C187" s="11"/>
      <c r="D187" s="7" t="s">
        <v>28</v>
      </c>
      <c r="E187" s="42" t="s">
        <v>108</v>
      </c>
      <c r="F187" s="43">
        <v>90</v>
      </c>
      <c r="G187" s="43">
        <v>11.5</v>
      </c>
      <c r="H187" s="43">
        <v>9</v>
      </c>
      <c r="I187" s="43">
        <v>7.6</v>
      </c>
      <c r="J187" s="43">
        <v>157.19999999999999</v>
      </c>
      <c r="K187" s="44" t="s">
        <v>78</v>
      </c>
      <c r="L187" s="43">
        <v>30</v>
      </c>
    </row>
    <row r="188" spans="1:12" ht="15" x14ac:dyDescent="0.25">
      <c r="A188" s="23"/>
      <c r="B188" s="15"/>
      <c r="C188" s="11"/>
      <c r="D188" s="7" t="s">
        <v>29</v>
      </c>
      <c r="E188" s="42" t="s">
        <v>109</v>
      </c>
      <c r="F188" s="43">
        <v>200</v>
      </c>
      <c r="G188" s="43">
        <v>5.9</v>
      </c>
      <c r="H188" s="43">
        <v>7</v>
      </c>
      <c r="I188" s="43">
        <v>40.700000000000003</v>
      </c>
      <c r="J188" s="43">
        <v>249.5</v>
      </c>
      <c r="K188" s="44" t="s">
        <v>110</v>
      </c>
      <c r="L188" s="43">
        <v>9</v>
      </c>
    </row>
    <row r="189" spans="1:12" ht="15" x14ac:dyDescent="0.25">
      <c r="A189" s="23"/>
      <c r="B189" s="15"/>
      <c r="C189" s="11"/>
      <c r="D189" s="7" t="s">
        <v>30</v>
      </c>
      <c r="E189" s="42" t="s">
        <v>111</v>
      </c>
      <c r="F189" s="43">
        <v>200</v>
      </c>
      <c r="G189" s="43">
        <v>0.4</v>
      </c>
      <c r="H189" s="43">
        <v>0.1</v>
      </c>
      <c r="I189" s="43">
        <v>18.3</v>
      </c>
      <c r="J189" s="43">
        <v>75.900000000000006</v>
      </c>
      <c r="K189" s="44" t="s">
        <v>112</v>
      </c>
      <c r="L189" s="43">
        <v>15</v>
      </c>
    </row>
    <row r="190" spans="1:12" ht="15" x14ac:dyDescent="0.2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32</v>
      </c>
      <c r="E191" s="42" t="s">
        <v>50</v>
      </c>
      <c r="F191" s="43">
        <v>80</v>
      </c>
      <c r="G191" s="43">
        <v>5.3</v>
      </c>
      <c r="H191" s="43">
        <v>1</v>
      </c>
      <c r="I191" s="43">
        <v>31.7</v>
      </c>
      <c r="J191" s="43">
        <v>156.5</v>
      </c>
      <c r="K191" s="44" t="s">
        <v>51</v>
      </c>
      <c r="L191" s="43">
        <v>5</v>
      </c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880</v>
      </c>
      <c r="G194" s="19">
        <f t="shared" ref="G194:J194" si="88">SUM(G185:G193)</f>
        <v>29.499999999999996</v>
      </c>
      <c r="H194" s="19">
        <f t="shared" si="88"/>
        <v>24.3</v>
      </c>
      <c r="I194" s="19">
        <f t="shared" si="88"/>
        <v>112.5</v>
      </c>
      <c r="J194" s="19">
        <f t="shared" si="88"/>
        <v>785.6</v>
      </c>
      <c r="K194" s="25"/>
      <c r="L194" s="19">
        <f t="shared" ref="L194" si="89">SUM(L185:L193)</f>
        <v>89</v>
      </c>
    </row>
    <row r="195" spans="1:12" ht="15" x14ac:dyDescent="0.2">
      <c r="A195" s="29">
        <f>A177</f>
        <v>2</v>
      </c>
      <c r="B195" s="30">
        <f>B177</f>
        <v>5</v>
      </c>
      <c r="C195" s="55" t="s">
        <v>4</v>
      </c>
      <c r="D195" s="56"/>
      <c r="E195" s="31"/>
      <c r="F195" s="32">
        <f>F184+F194</f>
        <v>880</v>
      </c>
      <c r="G195" s="32">
        <f t="shared" ref="G195" si="90">G184+G194</f>
        <v>29.499999999999996</v>
      </c>
      <c r="H195" s="32">
        <f t="shared" ref="H195" si="91">H184+H194</f>
        <v>24.3</v>
      </c>
      <c r="I195" s="32">
        <f t="shared" ref="I195" si="92">I184+I194</f>
        <v>112.5</v>
      </c>
      <c r="J195" s="32">
        <f t="shared" ref="J195:L195" si="93">J184+J194</f>
        <v>785.6</v>
      </c>
      <c r="K195" s="32"/>
      <c r="L195" s="32">
        <f t="shared" si="93"/>
        <v>89</v>
      </c>
    </row>
    <row r="196" spans="1:12" x14ac:dyDescent="0.2">
      <c r="A196" s="27"/>
      <c r="B196" s="28"/>
      <c r="C196" s="57" t="s">
        <v>5</v>
      </c>
      <c r="D196" s="57"/>
      <c r="E196" s="57"/>
      <c r="F196" s="34">
        <f>(F24+F43+F62+F81+F100+F119+F138+F157+F176+F195)/(IF(F24=0,0,1)+IF(F43=0,0,1)+IF(F62=0,0,1)+IF(F81=0,0,1)+IF(F100=0,0,1)+IF(F119=0,0,1)+IF(F138=0,0,1)+IF(F157=0,0,1)+IF(F176=0,0,1)+IF(F195=0,0,1))</f>
        <v>876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34.900000000000006</v>
      </c>
      <c r="H196" s="34">
        <f t="shared" si="94"/>
        <v>26.860000000000003</v>
      </c>
      <c r="I196" s="34">
        <f t="shared" si="94"/>
        <v>110.48000000000002</v>
      </c>
      <c r="J196" s="34">
        <f t="shared" si="94"/>
        <v>822.53</v>
      </c>
      <c r="K196" s="34"/>
      <c r="L196" s="51">
        <f t="shared" ref="L196" si="95">(L24+L43+L62+L81+L100+L119+L138+L157+L176+L195)/(IF(L24=0,0,1)+IF(L43=0,0,1)+IF(L62=0,0,1)+IF(L81=0,0,1)+IF(L100=0,0,1)+IF(L119=0,0,1)+IF(L138=0,0,1)+IF(L157=0,0,1)+IF(L176=0,0,1)+IF(L195=0,0,1))</f>
        <v>88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0866141732283472" right="0.70866141732283472" top="0.74803149606299213" bottom="0.74803149606299213" header="0.31496062992125984" footer="0.31496062992125984"/>
  <pageSetup paperSize="9" scale="90" fitToHeight="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2024-12-18T07:45:50Z</cp:lastPrinted>
  <dcterms:created xsi:type="dcterms:W3CDTF">2022-05-16T14:23:56Z</dcterms:created>
  <dcterms:modified xsi:type="dcterms:W3CDTF">2026-01-19T04:33:10Z</dcterms:modified>
</cp:coreProperties>
</file>